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/>
  </bookViews>
  <sheets>
    <sheet name="面试成绩" sheetId="5" r:id="rId1"/>
  </sheets>
  <definedNames>
    <definedName name="_xlnm._FilterDatabase" localSheetId="0" hidden="1">面试成绩!$A$3:$G$16</definedName>
    <definedName name="_xlnm.Print_Titles" localSheetId="0">面试成绩!$2:$3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<sst xmlns="http://schemas.openxmlformats.org/spreadsheetml/2006/main" count="26" uniqueCount="16">
  <si>
    <t>附件1</t>
  </si>
  <si>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简体"/>
        <charset val="134"/>
      </rPr>
      <t>年六安市裕安区区属国有企业招聘工作人员面试成绩</t>
    </r>
  </si>
  <si>
    <r>
      <rPr>
        <sz val="14"/>
        <color theme="1"/>
        <rFont val="宋体"/>
        <charset val="134"/>
      </rPr>
      <t>序号</t>
    </r>
  </si>
  <si>
    <r>
      <rPr>
        <sz val="14"/>
        <color theme="1"/>
        <rFont val="宋体"/>
        <charset val="134"/>
      </rPr>
      <t>准考证号</t>
    </r>
  </si>
  <si>
    <r>
      <rPr>
        <sz val="14"/>
        <color theme="1"/>
        <rFont val="宋体"/>
        <charset val="134"/>
      </rPr>
      <t>岗位代码</t>
    </r>
  </si>
  <si>
    <r>
      <rPr>
        <sz val="14"/>
        <color theme="1"/>
        <rFont val="宋体"/>
        <charset val="134"/>
      </rPr>
      <t>面试考场</t>
    </r>
  </si>
  <si>
    <r>
      <rPr>
        <sz val="14"/>
        <color theme="1"/>
        <rFont val="宋体"/>
        <charset val="134"/>
      </rPr>
      <t>抽签号</t>
    </r>
  </si>
  <si>
    <r>
      <rPr>
        <sz val="14"/>
        <color theme="1"/>
        <rFont val="宋体"/>
        <charset val="134"/>
      </rPr>
      <t>面试成绩</t>
    </r>
  </si>
  <si>
    <r>
      <rPr>
        <sz val="14"/>
        <color theme="1"/>
        <rFont val="宋体"/>
        <charset val="134"/>
      </rPr>
      <t>备注</t>
    </r>
  </si>
  <si>
    <t>77.00</t>
  </si>
  <si>
    <t>76.70</t>
  </si>
  <si>
    <t>75.90</t>
  </si>
  <si>
    <t>73.80</t>
  </si>
  <si>
    <r>
      <rPr>
        <sz val="12"/>
        <color theme="1"/>
        <rFont val="宋体"/>
        <charset val="134"/>
      </rPr>
      <t>放弃</t>
    </r>
  </si>
  <si>
    <t>73.70</t>
  </si>
  <si>
    <t>71.10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</si>
</sst>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20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topLeftCell="A2" workbookViewId="0">
      <selection activeCell="G4" sqref="G4"/>
    </sheetView>
  </sheetViews>
  <sheetFormatPr defaultColWidth="9" defaultRowHeight="14" outlineLevelCol="6"/>
  <cols>
    <col min="1" max="1" width="6.62727272727273" style="1" customWidth="1"/>
    <col min="2" max="3" width="19.7545454545455" style="1" customWidth="1"/>
    <col min="4" max="4" width="12.8727272727273" style="1" customWidth="1"/>
    <col min="5" max="5" width="13.2545454545455" style="1" customWidth="1"/>
    <col min="6" max="6" width="18.3727272727273" style="2" customWidth="1"/>
    <col min="7" max="7" width="10.7545454545455" style="1" customWidth="1"/>
    <col min="8" max="16384" width="9" style="1"/>
  </cols>
  <sheetData>
    <row r="1" ht="17.5" spans="1:2">
      <c r="A1" s="3" t="s">
        <v>0</v>
      </c>
      <c r="B1" s="3"/>
    </row>
    <row r="2" ht="32" customHeight="1" spans="1:7">
      <c r="A2" s="4" t="s">
        <v>1</v>
      </c>
      <c r="B2" s="4"/>
      <c r="C2" s="4"/>
      <c r="D2" s="4"/>
      <c r="E2" s="4"/>
      <c r="F2" s="4"/>
      <c r="G2" s="4"/>
    </row>
    <row r="3" ht="3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3" customHeight="1" spans="1:7">
      <c r="A4" s="6">
        <v>1</v>
      </c>
      <c r="B4" s="6" t="str">
        <f>"202507051322"</f>
        <v>202507051322</v>
      </c>
      <c r="C4" s="7" t="str">
        <f>"DB2501"</f>
        <v>DB2501</v>
      </c>
      <c r="D4" s="7">
        <v>1</v>
      </c>
      <c r="E4" s="7">
        <v>1</v>
      </c>
      <c r="F4" s="7" t="s">
        <v>9</v>
      </c>
      <c r="G4" s="8"/>
    </row>
    <row r="5" ht="23" customHeight="1" spans="1:7">
      <c r="A5" s="6">
        <v>2</v>
      </c>
      <c r="B5" s="6" t="str">
        <f>"202507052017"</f>
        <v>202507052017</v>
      </c>
      <c r="C5" s="7" t="str">
        <f>"GXT2502"</f>
        <v>GXT2502</v>
      </c>
      <c r="D5" s="7">
        <v>1</v>
      </c>
      <c r="E5" s="7">
        <v>2</v>
      </c>
      <c r="F5" s="9" t="s">
        <v>10</v>
      </c>
      <c r="G5" s="8"/>
    </row>
    <row r="6" ht="23" customHeight="1" spans="1:7">
      <c r="A6" s="6">
        <v>3</v>
      </c>
      <c r="B6" s="6" t="str">
        <f>"202507051320"</f>
        <v>202507051320</v>
      </c>
      <c r="C6" s="7" t="str">
        <f>"DB2501"</f>
        <v>DB2501</v>
      </c>
      <c r="D6" s="7">
        <v>1</v>
      </c>
      <c r="E6" s="7">
        <v>3</v>
      </c>
      <c r="F6" s="7">
        <v>75.96</v>
      </c>
      <c r="G6" s="8"/>
    </row>
    <row r="7" ht="23" customHeight="1" spans="1:7">
      <c r="A7" s="6">
        <v>4</v>
      </c>
      <c r="B7" s="6" t="str">
        <f>"202507051819"</f>
        <v>202507051819</v>
      </c>
      <c r="C7" s="7" t="str">
        <f>"DB2503"</f>
        <v>DB2503</v>
      </c>
      <c r="D7" s="7">
        <v>1</v>
      </c>
      <c r="E7" s="7">
        <v>4</v>
      </c>
      <c r="F7" s="7">
        <v>74.94</v>
      </c>
      <c r="G7" s="8"/>
    </row>
    <row r="8" ht="23" customHeight="1" spans="1:7">
      <c r="A8" s="6">
        <v>5</v>
      </c>
      <c r="B8" s="6" t="str">
        <f>"202507051929"</f>
        <v>202507051929</v>
      </c>
      <c r="C8" s="7" t="str">
        <f>"GXT2501"</f>
        <v>GXT2501</v>
      </c>
      <c r="D8" s="7">
        <v>1</v>
      </c>
      <c r="E8" s="7">
        <v>5</v>
      </c>
      <c r="F8" s="7">
        <v>74.42</v>
      </c>
      <c r="G8" s="8"/>
    </row>
    <row r="9" ht="23" customHeight="1" spans="1:7">
      <c r="A9" s="6">
        <v>6</v>
      </c>
      <c r="B9" s="6" t="str">
        <f>"202507052006"</f>
        <v>202507052006</v>
      </c>
      <c r="C9" s="7" t="str">
        <f>"GXT2501"</f>
        <v>GXT2501</v>
      </c>
      <c r="D9" s="7">
        <v>1</v>
      </c>
      <c r="E9" s="7">
        <v>6</v>
      </c>
      <c r="F9" s="9" t="s">
        <v>11</v>
      </c>
      <c r="G9" s="8"/>
    </row>
    <row r="10" ht="23" customHeight="1" spans="1:7">
      <c r="A10" s="6">
        <v>7</v>
      </c>
      <c r="B10" s="6" t="str">
        <f>"202507051404"</f>
        <v>202507051404</v>
      </c>
      <c r="C10" s="7" t="str">
        <f>"DB2502"</f>
        <v>DB2502</v>
      </c>
      <c r="D10" s="7">
        <v>1</v>
      </c>
      <c r="E10" s="7">
        <v>7</v>
      </c>
      <c r="F10" s="7">
        <v>75.92</v>
      </c>
      <c r="G10" s="8"/>
    </row>
    <row r="11" ht="23" customHeight="1" spans="1:7">
      <c r="A11" s="6">
        <v>8</v>
      </c>
      <c r="B11" s="6" t="str">
        <f>"202507052004"</f>
        <v>202507052004</v>
      </c>
      <c r="C11" s="7" t="str">
        <f>"GXT2501"</f>
        <v>GXT2501</v>
      </c>
      <c r="D11" s="7">
        <v>1</v>
      </c>
      <c r="E11" s="7">
        <v>8</v>
      </c>
      <c r="F11" s="9" t="s">
        <v>12</v>
      </c>
      <c r="G11" s="8"/>
    </row>
    <row r="12" ht="23" customHeight="1" spans="1:7">
      <c r="A12" s="6">
        <v>9</v>
      </c>
      <c r="B12" s="6" t="str">
        <f>"202507051725"</f>
        <v>202507051725</v>
      </c>
      <c r="C12" s="7" t="str">
        <f t="shared" ref="C10:C12" si="0">"DB2503"</f>
        <v>DB2503</v>
      </c>
      <c r="D12" s="7">
        <v>1</v>
      </c>
      <c r="E12" s="7">
        <v>9</v>
      </c>
      <c r="F12" s="9" t="s">
        <v>12</v>
      </c>
      <c r="G12" s="8"/>
    </row>
    <row r="13" ht="23" customHeight="1" spans="1:7">
      <c r="A13" s="6">
        <v>10</v>
      </c>
      <c r="B13" s="6" t="str">
        <f>"202507051403"</f>
        <v>202507051403</v>
      </c>
      <c r="C13" s="7" t="str">
        <f>"DB2502"</f>
        <v>DB2502</v>
      </c>
      <c r="D13" s="7">
        <v>1</v>
      </c>
      <c r="E13" s="7">
        <v>10</v>
      </c>
      <c r="F13" s="7">
        <v>74.76</v>
      </c>
      <c r="G13" s="8"/>
    </row>
    <row r="14" ht="23" customHeight="1" spans="1:7">
      <c r="A14" s="6">
        <v>11</v>
      </c>
      <c r="B14" s="6" t="str">
        <f>"202507051504"</f>
        <v>202507051504</v>
      </c>
      <c r="C14" s="7" t="str">
        <f>"DB2503"</f>
        <v>DB2503</v>
      </c>
      <c r="D14" s="7">
        <v>1</v>
      </c>
      <c r="E14" s="7">
        <v>11</v>
      </c>
      <c r="F14" s="7">
        <v>75.92</v>
      </c>
      <c r="G14" s="8"/>
    </row>
    <row r="15" ht="23" customHeight="1" spans="1:7">
      <c r="A15" s="6">
        <v>12</v>
      </c>
      <c r="B15" s="6" t="str">
        <f>"202507051405"</f>
        <v>202507051405</v>
      </c>
      <c r="C15" s="7" t="str">
        <f>"DB2502"</f>
        <v>DB2502</v>
      </c>
      <c r="D15" s="7">
        <v>1</v>
      </c>
      <c r="E15" s="7">
        <v>12</v>
      </c>
      <c r="F15" s="7">
        <v>75.18</v>
      </c>
      <c r="G15" s="8"/>
    </row>
    <row r="16" ht="23" customHeight="1" spans="1:7">
      <c r="A16" s="6">
        <v>13</v>
      </c>
      <c r="B16" s="6" t="str">
        <f>"202507051324"</f>
        <v>202507051324</v>
      </c>
      <c r="C16" s="7" t="str">
        <f>"DB2501"</f>
        <v>DB2501</v>
      </c>
      <c r="D16" s="7">
        <v>1</v>
      </c>
      <c r="E16" s="7" t="s">
        <v>13</v>
      </c>
      <c r="F16" s="7" t="s">
        <v>13</v>
      </c>
      <c r="G16" s="7" t="s">
        <v>13</v>
      </c>
    </row>
    <row r="17" ht="23" customHeight="1" spans="1:7">
      <c r="A17" s="6">
        <v>14</v>
      </c>
      <c r="B17" s="6" t="str">
        <f>"202507050425"</f>
        <v>202507050425</v>
      </c>
      <c r="C17" s="7" t="str">
        <f>"CT2502"</f>
        <v>CT2502</v>
      </c>
      <c r="D17" s="7">
        <v>2</v>
      </c>
      <c r="E17" s="7">
        <v>1</v>
      </c>
      <c r="F17" s="7">
        <v>74.38</v>
      </c>
      <c r="G17" s="10"/>
    </row>
    <row r="18" ht="23" customHeight="1" spans="1:7">
      <c r="A18" s="6">
        <v>15</v>
      </c>
      <c r="B18" s="6" t="str">
        <f>"202507050616"</f>
        <v>202507050616</v>
      </c>
      <c r="C18" s="7" t="str">
        <f>"CT2503"</f>
        <v>CT2503</v>
      </c>
      <c r="D18" s="7">
        <v>2</v>
      </c>
      <c r="E18" s="7">
        <v>2</v>
      </c>
      <c r="F18" s="7">
        <v>78.98</v>
      </c>
      <c r="G18" s="10"/>
    </row>
    <row r="19" ht="23" customHeight="1" spans="1:7">
      <c r="A19" s="6">
        <v>16</v>
      </c>
      <c r="B19" s="6" t="str">
        <f>"202507050501"</f>
        <v>202507050501</v>
      </c>
      <c r="C19" s="7" t="str">
        <f>"CT2502"</f>
        <v>CT2502</v>
      </c>
      <c r="D19" s="7">
        <v>2</v>
      </c>
      <c r="E19" s="7">
        <v>3</v>
      </c>
      <c r="F19" s="7">
        <v>74.06</v>
      </c>
      <c r="G19" s="10"/>
    </row>
    <row r="20" ht="23" customHeight="1" spans="1:7">
      <c r="A20" s="6">
        <v>17</v>
      </c>
      <c r="B20" s="6" t="str">
        <f>"202507051124"</f>
        <v>202507051124</v>
      </c>
      <c r="C20" s="7" t="str">
        <f>"CT2505"</f>
        <v>CT2505</v>
      </c>
      <c r="D20" s="7">
        <v>2</v>
      </c>
      <c r="E20" s="7">
        <v>4</v>
      </c>
      <c r="F20" s="7">
        <v>71.92</v>
      </c>
      <c r="G20" s="10"/>
    </row>
    <row r="21" ht="23" customHeight="1" spans="1:7">
      <c r="A21" s="6">
        <v>18</v>
      </c>
      <c r="B21" s="6" t="str">
        <f>"202507051123"</f>
        <v>202507051123</v>
      </c>
      <c r="C21" s="7" t="str">
        <f>"CT2505"</f>
        <v>CT2505</v>
      </c>
      <c r="D21" s="7">
        <v>2</v>
      </c>
      <c r="E21" s="7">
        <v>5</v>
      </c>
      <c r="F21" s="7">
        <v>73.52</v>
      </c>
      <c r="G21" s="10"/>
    </row>
    <row r="22" ht="23" customHeight="1" spans="1:7">
      <c r="A22" s="6">
        <v>19</v>
      </c>
      <c r="B22" s="6" t="str">
        <f>"202507050522"</f>
        <v>202507050522</v>
      </c>
      <c r="C22" s="7" t="str">
        <f>"CT2503"</f>
        <v>CT2503</v>
      </c>
      <c r="D22" s="7">
        <v>2</v>
      </c>
      <c r="E22" s="7">
        <v>6</v>
      </c>
      <c r="F22" s="7">
        <v>75.42</v>
      </c>
      <c r="G22" s="10"/>
    </row>
    <row r="23" ht="23" customHeight="1" spans="1:7">
      <c r="A23" s="6">
        <v>20</v>
      </c>
      <c r="B23" s="6" t="str">
        <f>"202507051030"</f>
        <v>202507051030</v>
      </c>
      <c r="C23" s="7" t="str">
        <f>"CT2504"</f>
        <v>CT2504</v>
      </c>
      <c r="D23" s="7">
        <v>2</v>
      </c>
      <c r="E23" s="7">
        <v>7</v>
      </c>
      <c r="F23" s="7">
        <v>71.78</v>
      </c>
      <c r="G23" s="10"/>
    </row>
    <row r="24" ht="23" customHeight="1" spans="1:7">
      <c r="A24" s="6">
        <v>21</v>
      </c>
      <c r="B24" s="6" t="str">
        <f>"202507050728"</f>
        <v>202507050728</v>
      </c>
      <c r="C24" s="7" t="str">
        <f>"CT2503"</f>
        <v>CT2503</v>
      </c>
      <c r="D24" s="7">
        <v>2</v>
      </c>
      <c r="E24" s="7">
        <v>8</v>
      </c>
      <c r="F24" s="7">
        <v>70.34</v>
      </c>
      <c r="G24" s="10"/>
    </row>
    <row r="25" ht="23" customHeight="1" spans="1:7">
      <c r="A25" s="6">
        <v>22</v>
      </c>
      <c r="B25" s="6" t="str">
        <f>"202507050217"</f>
        <v>202507050217</v>
      </c>
      <c r="C25" s="7" t="str">
        <f t="shared" ref="C25:C29" si="1">"CT2501"</f>
        <v>CT2501</v>
      </c>
      <c r="D25" s="7">
        <v>2</v>
      </c>
      <c r="E25" s="7">
        <v>9</v>
      </c>
      <c r="F25" s="7">
        <v>76.08</v>
      </c>
      <c r="G25" s="10"/>
    </row>
    <row r="26" ht="23" customHeight="1" spans="1:7">
      <c r="A26" s="6">
        <v>23</v>
      </c>
      <c r="B26" s="6" t="str">
        <f>"202507051120"</f>
        <v>202507051120</v>
      </c>
      <c r="C26" s="7" t="str">
        <f>"CT2504"</f>
        <v>CT2504</v>
      </c>
      <c r="D26" s="7">
        <v>2</v>
      </c>
      <c r="E26" s="7">
        <v>10</v>
      </c>
      <c r="F26" s="7" t="s">
        <v>13</v>
      </c>
      <c r="G26" s="10"/>
    </row>
    <row r="27" ht="23" customHeight="1" spans="1:7">
      <c r="A27" s="6">
        <v>24</v>
      </c>
      <c r="B27" s="6" t="str">
        <f>"202507050216"</f>
        <v>202507050216</v>
      </c>
      <c r="C27" s="7" t="str">
        <f t="shared" si="1"/>
        <v>CT2501</v>
      </c>
      <c r="D27" s="7">
        <v>2</v>
      </c>
      <c r="E27" s="7">
        <v>11</v>
      </c>
      <c r="F27" s="7">
        <v>71.64</v>
      </c>
      <c r="G27" s="10"/>
    </row>
    <row r="28" ht="23" customHeight="1" spans="1:7">
      <c r="A28" s="6">
        <v>25</v>
      </c>
      <c r="B28" s="6" t="str">
        <f>"202507050407"</f>
        <v>202507050407</v>
      </c>
      <c r="C28" s="7" t="str">
        <f t="shared" si="1"/>
        <v>CT2501</v>
      </c>
      <c r="D28" s="7">
        <v>2</v>
      </c>
      <c r="E28" s="7">
        <v>12</v>
      </c>
      <c r="F28" s="7">
        <v>75.56</v>
      </c>
      <c r="G28" s="10"/>
    </row>
    <row r="29" ht="23" customHeight="1" spans="1:7">
      <c r="A29" s="6">
        <v>26</v>
      </c>
      <c r="B29" s="6" t="str">
        <f>"202507050324"</f>
        <v>202507050324</v>
      </c>
      <c r="C29" s="7" t="str">
        <f t="shared" si="1"/>
        <v>CT2501</v>
      </c>
      <c r="D29" s="7">
        <v>2</v>
      </c>
      <c r="E29" s="7">
        <v>13</v>
      </c>
      <c r="F29" s="9" t="s">
        <v>14</v>
      </c>
      <c r="G29" s="10"/>
    </row>
    <row r="30" ht="23" customHeight="1" spans="1:7">
      <c r="A30" s="6">
        <v>27</v>
      </c>
      <c r="B30" s="6" t="str">
        <f>"202507051217"</f>
        <v>202507051217</v>
      </c>
      <c r="C30" s="7" t="str">
        <f>"CT2505"</f>
        <v>CT2505</v>
      </c>
      <c r="D30" s="7">
        <v>2</v>
      </c>
      <c r="E30" s="7">
        <v>14</v>
      </c>
      <c r="F30" s="9" t="s">
        <v>15</v>
      </c>
      <c r="G30" s="10"/>
    </row>
    <row r="31" ht="23" customHeight="1" spans="1:7">
      <c r="A31" s="6">
        <v>28</v>
      </c>
      <c r="B31" s="6" t="str">
        <f>"202507051010"</f>
        <v>202507051010</v>
      </c>
      <c r="C31" s="7" t="str">
        <f>"CT2504"</f>
        <v>CT2504</v>
      </c>
      <c r="D31" s="7">
        <v>2</v>
      </c>
      <c r="E31" s="7">
        <v>15</v>
      </c>
      <c r="F31" s="7">
        <v>73.42</v>
      </c>
      <c r="G31" s="10"/>
    </row>
    <row r="32" ht="23" customHeight="1" spans="1:7">
      <c r="A32" s="6">
        <v>29</v>
      </c>
      <c r="B32" s="6" t="str">
        <f>"202507050409"</f>
        <v>202507050409</v>
      </c>
      <c r="C32" s="7" t="str">
        <f>"CT2502"</f>
        <v>CT2502</v>
      </c>
      <c r="D32" s="7">
        <v>2</v>
      </c>
      <c r="E32" s="7">
        <v>16</v>
      </c>
      <c r="F32" s="7">
        <v>63.44</v>
      </c>
      <c r="G32" s="10"/>
    </row>
    <row r="33" ht="23" customHeight="1" spans="1:7">
      <c r="A33" s="6">
        <v>30</v>
      </c>
      <c r="B33" s="6" t="str">
        <f>"202507050328"</f>
        <v>202507050328</v>
      </c>
      <c r="C33" s="7" t="str">
        <f>"CT2501"</f>
        <v>CT2501</v>
      </c>
      <c r="D33" s="7">
        <v>2</v>
      </c>
      <c r="E33" s="7" t="s">
        <v>13</v>
      </c>
      <c r="F33" s="7" t="s">
        <v>13</v>
      </c>
      <c r="G33" s="7" t="s">
        <v>13</v>
      </c>
    </row>
    <row r="34" ht="23" customHeight="1" spans="1:7">
      <c r="A34" s="6">
        <v>31</v>
      </c>
      <c r="B34" s="6" t="str">
        <f>"202507051020"</f>
        <v>202507051020</v>
      </c>
      <c r="C34" s="7" t="str">
        <f>"CT2504"</f>
        <v>CT2504</v>
      </c>
      <c r="D34" s="7">
        <v>2</v>
      </c>
      <c r="E34" s="7" t="s">
        <v>13</v>
      </c>
      <c r="F34" s="7" t="s">
        <v>13</v>
      </c>
      <c r="G34" s="7" t="s">
        <v>13</v>
      </c>
    </row>
  </sheetData>
  <mergeCells count="2">
    <mergeCell ref="A1:B1"/>
    <mergeCell ref="A2:G2"/>
  </mergeCells>
  <printOptions horizontalCentered="1"/>
  <pageMargins left="0.751388888888889" right="0.751388888888889" top="1" bottom="1" header="0.5" footer="0.5"/>
  <pageSetup paperSize="9" scale="86" fitToHeight="0" orientation="portrait" horizontalDpi="600"/>
  <headerFooter/>
  <ignoredErrors>
    <ignoredError sqref="F11:F12 F9 F4:F5 F29:F30" numberStoredAsText="1"/>
    <ignoredError sqref="C26 C5 C18 C13:C14 C10 C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2025-06-21T00:02:00Z</dcterms:created>
  <dcterms:modified xsi:type="dcterms:W3CDTF">2025-08-04T03:18:41Z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1B45D2BDA0164F9CB645B62B61D141C0_11</vt:lpwstr>
  </property>
  <property fmtid="{D5CDD505-2E9C-101B-9397-08002B2CF9AE}" pid="3" name="KSOProductBuildVer">
    <vt:lpwstr>2052-12.1.0.19770</vt:lpwstr>
  </property>
</Properties>
</file>